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perezl\Desktop\respaldo\JAPL\2026\"/>
    </mc:Choice>
  </mc:AlternateContent>
  <xr:revisionPtr revIDLastSave="0" documentId="13_ncr:1_{BEDB8C12-129D-4AED-B37C-C011AC073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tes de Impuestos" sheetId="12" r:id="rId1"/>
    <sheet name="Después de Impuestos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3" l="1"/>
  <c r="B21" i="13"/>
  <c r="B20" i="13"/>
  <c r="B19" i="13"/>
  <c r="B16" i="13"/>
  <c r="B17" i="13"/>
  <c r="B15" i="13"/>
  <c r="B26" i="12"/>
  <c r="B25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AA0C7D-4DF5-4D33-A4DC-05FA1F1B52AB}" keepAlive="1" name="BI Analistas" type="5" refreshedVersion="8" background="1">
    <dbPr connection="Provider=MSOLAP.8;Integrated Security=ClaimsToken;Persist Security Info=True;Initial Catalog=sobe_wowvirtualserver-70c3ef27-b1c9-448f-8cdd-c2d678f913a7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  <connection id="2" xr16:uid="{7EAA0C7D-4DF5-4D33-A4DC-05FA1F1B52AB}" keepAlive="1" name="BI Analistas1" type="5" refreshedVersion="8" background="1">
    <dbPr connection="Provider=MSOLAP.8;Integrated Security=ClaimsToken;Persist Security Info=True;Initial Catalog=sobe_wowvirtualserver-70c3ef27-b1c9-448f-8cdd-c2d678f913a7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  <connection id="3" xr16:uid="{3FAB9A0C-DDAC-47F1-9700-10AA9071BDBE}" keepAlive="1" name="Paquetexpress Oficial 2022" type="5" refreshedVersion="8" background="1">
    <dbPr connection="Provider=MSOLAP.8;Integrated Security=ClaimsToken;Persist Security Info=True;Initial Catalog=sobe_wowvirtualserver-f2420483-e163-4496-ad94-09b9c5d31666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  <connection id="4" xr16:uid="{2EDFE947-A290-4BCD-BDB9-17FE252DF5EE}" keepAlive="1" name="PaquetexpressOficial" type="5" refreshedVersion="8" background="1">
    <dbPr connection="Provider=MSOLAP.8;Integrated Security=ClaimsToken;Persist Security Info=True;Initial Catalog=sobe_wowvirtualserver-f2420483-e163-4496-ad94-09b9c5d31666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sharedStrings.xml><?xml version="1.0" encoding="utf-8"?>
<sst xmlns="http://schemas.openxmlformats.org/spreadsheetml/2006/main" count="161" uniqueCount="56">
  <si>
    <t>KMS.</t>
  </si>
  <si>
    <t>SOBRES</t>
  </si>
  <si>
    <t>TARIFA 0</t>
  </si>
  <si>
    <t>TARIFA 1</t>
  </si>
  <si>
    <t>TARIFA 2</t>
  </si>
  <si>
    <t>TARIFA 3</t>
  </si>
  <si>
    <t>TARIFA 4</t>
  </si>
  <si>
    <t>TARIFA 5</t>
  </si>
  <si>
    <t>TARIFA 6</t>
  </si>
  <si>
    <t>TARIFA 7P</t>
  </si>
  <si>
    <t>TARIFA 7V</t>
  </si>
  <si>
    <t>PRECIO          POR KILO</t>
  </si>
  <si>
    <t>PRECIO          POR MT. CÚB.</t>
  </si>
  <si>
    <t>Más de 2400</t>
  </si>
  <si>
    <t>RANGO KM</t>
  </si>
  <si>
    <t>Guía de arranque 1 Kg</t>
  </si>
  <si>
    <t>Sobrepeso 1 Kg</t>
  </si>
  <si>
    <t>0-400</t>
  </si>
  <si>
    <t>401-800</t>
  </si>
  <si>
    <t>801-1200</t>
  </si>
  <si>
    <t>1201-1600</t>
  </si>
  <si>
    <t>1601-2000</t>
  </si>
  <si>
    <t>2001-2400</t>
  </si>
  <si>
    <t>SERVICIO STANDARD</t>
  </si>
  <si>
    <t>SEG MID'DAY</t>
  </si>
  <si>
    <t>SEG ONE'DAY</t>
  </si>
  <si>
    <t>SEG 2DAY</t>
  </si>
  <si>
    <t>HASTA 5 KGS</t>
  </si>
  <si>
    <t>HASTA 10 KGS</t>
  </si>
  <si>
    <t>HASTA 20 KGS</t>
  </si>
  <si>
    <t>HASTA 30 KGS</t>
  </si>
  <si>
    <t>HASTA 40 KGS</t>
  </si>
  <si>
    <t>HASTA 50 KGS</t>
  </si>
  <si>
    <t>HASTA 60 KGS</t>
  </si>
  <si>
    <t>HASTA 0.01m³</t>
  </si>
  <si>
    <t>HASTA 0.0225m³</t>
  </si>
  <si>
    <t>HASTA 0.048m³</t>
  </si>
  <si>
    <t>HASTA 0.075m³</t>
  </si>
  <si>
    <t>HASTA 0.144m³</t>
  </si>
  <si>
    <t>HASTA 0.245m³</t>
  </si>
  <si>
    <t>HASTA 0.319m³</t>
  </si>
  <si>
    <t>EAD/ RAD</t>
  </si>
  <si>
    <t>Costo mínimo</t>
  </si>
  <si>
    <t>Costo s/flete</t>
  </si>
  <si>
    <t>MACRO</t>
  </si>
  <si>
    <t>GRANDE</t>
  </si>
  <si>
    <t>MED/CH</t>
  </si>
  <si>
    <t>ACUSE INTERNO</t>
  </si>
  <si>
    <t>ACUSE XT / EMPRESA</t>
  </si>
  <si>
    <t xml:space="preserve">EAD ZONA PLUS </t>
  </si>
  <si>
    <t>SEGURO</t>
  </si>
  <si>
    <t xml:space="preserve">TARIFARIO 2026 PG (Antes de IVA) </t>
  </si>
  <si>
    <t xml:space="preserve">TARIFARIO 2026 PG (IVA 16%)  </t>
  </si>
  <si>
    <t>SALTOS DE TARIFA</t>
  </si>
  <si>
    <t>MINIMO EAD</t>
  </si>
  <si>
    <t>MINIMO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</si>
</sst>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left" vertical="center"/>
    </xf>
    <xf numFmtId="44" fontId="0" fillId="0" borderId="0" xfId="0" applyNumberFormat="1"/>
    <xf numFmtId="44" fontId="5" fillId="4" borderId="1" xfId="0" applyNumberFormat="1" applyFont="1" applyFill="1" applyBorder="1" applyAlignment="1">
      <alignment horizontal="center" vertical="center" wrapText="1"/>
    </xf>
    <xf numFmtId="44" fontId="9" fillId="4" borderId="1" xfId="0" applyNumberFormat="1" applyFont="1" applyFill="1" applyBorder="1" applyAlignment="1">
      <alignment horizontal="center" vertical="center" wrapText="1"/>
    </xf>
    <xf numFmtId="10" fontId="0" fillId="0" borderId="0" xfId="3" applyNumberFormat="1" applyFont="1"/>
    <xf numFmtId="0" fontId="4" fillId="4" borderId="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9" fontId="11" fillId="2" borderId="21" xfId="3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44" fontId="3" fillId="2" borderId="7" xfId="0" applyNumberFormat="1" applyFont="1" applyFill="1" applyBorder="1" applyAlignment="1">
      <alignment horizontal="center" vertical="center"/>
    </xf>
    <xf numFmtId="9" fontId="11" fillId="2" borderId="23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4" fontId="12" fillId="2" borderId="0" xfId="0" applyNumberFormat="1" applyFont="1" applyFill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44" fontId="3" fillId="2" borderId="19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/>
    </xf>
    <xf numFmtId="44" fontId="3" fillId="2" borderId="21" xfId="0" applyNumberFormat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 vertical="center"/>
    </xf>
    <xf numFmtId="44" fontId="3" fillId="2" borderId="23" xfId="1" applyFont="1" applyFill="1" applyBorder="1" applyAlignment="1">
      <alignment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44" fontId="3" fillId="2" borderId="0" xfId="1" applyFont="1" applyFill="1" applyBorder="1" applyAlignment="1">
      <alignment vertical="center"/>
    </xf>
    <xf numFmtId="9" fontId="11" fillId="2" borderId="21" xfId="3" applyFont="1" applyFill="1" applyBorder="1" applyAlignment="1">
      <alignment horizontal="center" vertical="center"/>
    </xf>
    <xf numFmtId="44" fontId="3" fillId="2" borderId="25" xfId="1" applyFont="1" applyFill="1" applyBorder="1" applyAlignment="1">
      <alignment vertical="center"/>
    </xf>
    <xf numFmtId="9" fontId="11" fillId="2" borderId="23" xfId="3" applyFont="1" applyFill="1" applyBorder="1" applyAlignment="1">
      <alignment horizontal="center" vertical="center"/>
    </xf>
    <xf numFmtId="44" fontId="3" fillId="2" borderId="19" xfId="1" applyFont="1" applyFill="1" applyBorder="1" applyAlignment="1">
      <alignment vertical="center"/>
    </xf>
    <xf numFmtId="44" fontId="3" fillId="2" borderId="21" xfId="1" applyFont="1" applyFill="1" applyBorder="1" applyAlignment="1">
      <alignment vertical="center"/>
    </xf>
    <xf numFmtId="44" fontId="0" fillId="0" borderId="0" xfId="1" applyFont="1"/>
    <xf numFmtId="44" fontId="3" fillId="2" borderId="1" xfId="1" applyFont="1" applyFill="1" applyBorder="1" applyAlignment="1">
      <alignment horizontal="center" vertical="center"/>
    </xf>
    <xf numFmtId="44" fontId="6" fillId="5" borderId="0" xfId="1" applyFont="1" applyFill="1" applyAlignment="1">
      <alignment horizontal="center" vertical="center"/>
    </xf>
    <xf numFmtId="44" fontId="4" fillId="4" borderId="1" xfId="1" applyFont="1" applyFill="1" applyBorder="1" applyAlignment="1">
      <alignment horizontal="left" vertical="center"/>
    </xf>
    <xf numFmtId="44" fontId="3" fillId="0" borderId="1" xfId="1" applyFont="1" applyFill="1" applyBorder="1" applyAlignment="1" applyProtection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0" fillId="0" borderId="0" xfId="3" applyNumberFormat="1" applyFont="1"/>
    <xf numFmtId="0" fontId="13" fillId="0" borderId="0" xfId="0" applyFont="1"/>
    <xf numFmtId="44" fontId="13" fillId="0" borderId="0" xfId="0" applyNumberFormat="1" applyFont="1"/>
    <xf numFmtId="44" fontId="13" fillId="0" borderId="0" xfId="1" applyFont="1" applyAlignment="1">
      <alignment vertical="center"/>
    </xf>
    <xf numFmtId="44" fontId="0" fillId="0" borderId="0" xfId="1" applyFont="1" applyFill="1"/>
    <xf numFmtId="44" fontId="13" fillId="0" borderId="0" xfId="1" applyFont="1" applyFill="1"/>
    <xf numFmtId="44" fontId="0" fillId="0" borderId="0" xfId="3" applyNumberFormat="1" applyFont="1" applyFill="1"/>
    <xf numFmtId="0" fontId="0" fillId="0" borderId="26" xfId="0" applyBorder="1"/>
    <xf numFmtId="44" fontId="13" fillId="0" borderId="0" xfId="1" applyFont="1" applyFill="1" applyAlignment="1">
      <alignment vertical="center"/>
    </xf>
    <xf numFmtId="0" fontId="14" fillId="0" borderId="0" xfId="0" applyFont="1"/>
    <xf numFmtId="164" fontId="0" fillId="0" borderId="0" xfId="3" applyNumberFormat="1" applyFont="1" applyFill="1"/>
    <xf numFmtId="9" fontId="0" fillId="0" borderId="0" xfId="0" applyNumberFormat="1"/>
    <xf numFmtId="0" fontId="15" fillId="0" borderId="0" xfId="0" applyFont="1"/>
    <xf numFmtId="44" fontId="0" fillId="0" borderId="26" xfId="0" applyNumberFormat="1" applyBorder="1"/>
    <xf numFmtId="0" fontId="0" fillId="0" borderId="0" xfId="0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10" fontId="13" fillId="0" borderId="0" xfId="3" applyNumberFormat="1" applyFont="1" applyAlignment="1"/>
    <xf numFmtId="44" fontId="3" fillId="2" borderId="23" xfId="0" applyNumberFormat="1" applyFont="1" applyFill="1" applyBorder="1" applyAlignment="1">
      <alignment horizontal="center" vertical="center"/>
    </xf>
    <xf numFmtId="1" fontId="0" fillId="0" borderId="0" xfId="0" applyNumberFormat="1"/>
    <xf numFmtId="10" fontId="15" fillId="0" borderId="0" xfId="3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7">
    <cellStyle name="Moneda" xfId="1" builtinId="4"/>
    <cellStyle name="Moneda 2" xfId="2" xr:uid="{00000000-0005-0000-0000-000002000000}"/>
    <cellStyle name="Moneda 2 2" xfId="6" xr:uid="{23ACD890-C290-40D8-ABBB-B7E707CDE8DC}"/>
    <cellStyle name="Moneda 3" xfId="5" xr:uid="{874FE1A1-F6B5-4095-B2CD-7D2FF50E80D7}"/>
    <cellStyle name="Moneda 5" xfId="4" xr:uid="{667B1490-6A21-407B-916B-89E2F7A6E054}"/>
    <cellStyle name="Normal" xfId="0" builtinId="0"/>
    <cellStyle name="Porcentaje" xfId="3" builtinId="5"/>
  </cellStyles>
  <dxfs count="45"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4"/>
      </font>
    </dxf>
    <dxf>
      <font>
        <b/>
        <i val="0"/>
        <condense val="0"/>
        <extend val="0"/>
        <color indexed="44"/>
      </font>
    </dxf>
    <dxf>
      <font>
        <b val="0"/>
        <i val="0"/>
        <condense val="0"/>
        <extend val="0"/>
        <color auto="1"/>
      </font>
    </dxf>
  </dxfs>
  <tableStyles count="1" defaultTableStyle="TableStyleMedium2" defaultPivotStyle="PivotStyleLight16">
    <tableStyle name="Invisible" pivot="0" table="0" count="0" xr9:uid="{D903645B-96C3-4C64-AE90-D2507E722388}"/>
  </tableStyles>
  <colors>
    <mruColors>
      <color rgb="FFF4F7ED"/>
      <color rgb="FF00FFFF"/>
      <color rgb="FF19F343"/>
      <color rgb="FFDFF1F5"/>
      <color rgb="FF245590"/>
      <color rgb="FF275C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D7F3-76BA-4CB5-8E98-987B0F7D799D}">
  <sheetPr>
    <tabColor rgb="FF19F343"/>
  </sheetPr>
  <dimension ref="A1:W44"/>
  <sheetViews>
    <sheetView tabSelected="1" zoomScaleNormal="100" workbookViewId="0">
      <pane xSplit="1" ySplit="12" topLeftCell="B16" activePane="bottomRight" state="frozen"/>
      <selection pane="topRight" activeCell="B1" sqref="B1"/>
      <selection pane="bottomLeft" activeCell="A13" sqref="A13"/>
      <selection pane="bottomRight" activeCell="G20" sqref="G20"/>
    </sheetView>
  </sheetViews>
  <sheetFormatPr baseColWidth="10" defaultRowHeight="15" x14ac:dyDescent="0.25"/>
  <cols>
    <col min="1" max="1" width="15.7109375" bestFit="1" customWidth="1"/>
    <col min="2" max="2" width="10.7109375" bestFit="1" customWidth="1"/>
    <col min="3" max="3" width="11.7109375" customWidth="1"/>
    <col min="4" max="5" width="9.7109375" customWidth="1"/>
    <col min="6" max="6" width="10.5703125" customWidth="1"/>
    <col min="7" max="7" width="10.28515625" customWidth="1"/>
    <col min="8" max="8" width="12.28515625" customWidth="1"/>
    <col min="9" max="9" width="10.28515625" customWidth="1"/>
    <col min="10" max="10" width="11.42578125" customWidth="1"/>
    <col min="11" max="11" width="13.7109375" customWidth="1"/>
    <col min="12" max="12" width="4.140625" customWidth="1"/>
    <col min="13" max="13" width="11.140625" bestFit="1" customWidth="1"/>
    <col min="14" max="14" width="11.5703125" customWidth="1"/>
    <col min="15" max="15" width="11.85546875" bestFit="1" customWidth="1"/>
    <col min="16" max="16" width="2.140625" customWidth="1"/>
    <col min="17" max="17" width="11.140625" bestFit="1" customWidth="1"/>
    <col min="18" max="18" width="12" customWidth="1"/>
    <col min="19" max="19" width="8.5703125" customWidth="1"/>
    <col min="20" max="20" width="2" customWidth="1"/>
    <col min="21" max="21" width="11.140625" bestFit="1" customWidth="1"/>
    <col min="22" max="22" width="11.85546875" customWidth="1"/>
    <col min="23" max="23" width="8.42578125" customWidth="1"/>
  </cols>
  <sheetData>
    <row r="1" spans="1:23" ht="23.25" x14ac:dyDescent="0.25">
      <c r="A1" s="64" t="s">
        <v>51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x14ac:dyDescent="0.25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3"/>
      <c r="M2" s="65" t="s">
        <v>24</v>
      </c>
      <c r="N2" s="65"/>
      <c r="O2" s="65"/>
      <c r="P2" s="3"/>
      <c r="Q2" s="65" t="s">
        <v>25</v>
      </c>
      <c r="R2" s="65"/>
      <c r="S2" s="65"/>
      <c r="T2" s="3"/>
      <c r="U2" s="65" t="s">
        <v>26</v>
      </c>
      <c r="V2" s="65"/>
      <c r="W2" s="65"/>
    </row>
    <row r="3" spans="1:23" x14ac:dyDescent="0.25">
      <c r="A3" s="66" t="s">
        <v>0</v>
      </c>
      <c r="B3" s="6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4"/>
      <c r="M3" s="62" t="s">
        <v>14</v>
      </c>
      <c r="N3" s="62" t="s">
        <v>15</v>
      </c>
      <c r="O3" s="62" t="s">
        <v>16</v>
      </c>
      <c r="P3" s="4"/>
      <c r="Q3" s="62" t="s">
        <v>14</v>
      </c>
      <c r="R3" s="62" t="s">
        <v>15</v>
      </c>
      <c r="S3" s="62" t="s">
        <v>16</v>
      </c>
      <c r="T3" s="4"/>
      <c r="U3" s="62" t="s">
        <v>14</v>
      </c>
      <c r="V3" s="62" t="s">
        <v>15</v>
      </c>
      <c r="W3" s="62" t="s">
        <v>16</v>
      </c>
    </row>
    <row r="4" spans="1:23" ht="15" customHeight="1" x14ac:dyDescent="0.25">
      <c r="A4" s="66"/>
      <c r="B4" s="66"/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63" t="s">
        <v>11</v>
      </c>
      <c r="K4" s="63" t="s">
        <v>12</v>
      </c>
      <c r="L4" s="4"/>
      <c r="M4" s="62"/>
      <c r="N4" s="62"/>
      <c r="O4" s="62"/>
      <c r="P4" s="4"/>
      <c r="Q4" s="62"/>
      <c r="R4" s="62"/>
      <c r="S4" s="62"/>
      <c r="T4" s="4"/>
      <c r="U4" s="62"/>
      <c r="V4" s="62"/>
      <c r="W4" s="62"/>
    </row>
    <row r="5" spans="1:23" ht="22.5" x14ac:dyDescent="0.25">
      <c r="A5" s="66"/>
      <c r="B5" s="66"/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63"/>
      <c r="K5" s="63"/>
      <c r="L5" s="4"/>
      <c r="M5" s="62"/>
      <c r="N5" s="62"/>
      <c r="O5" s="62"/>
      <c r="P5" s="4"/>
      <c r="Q5" s="62"/>
      <c r="R5" s="62"/>
      <c r="S5" s="62"/>
      <c r="T5" s="4"/>
      <c r="U5" s="62"/>
      <c r="V5" s="62"/>
      <c r="W5" s="62"/>
    </row>
    <row r="6" spans="1:23" x14ac:dyDescent="0.25">
      <c r="A6" s="1" t="s">
        <v>17</v>
      </c>
      <c r="B6" s="36">
        <v>312.93</v>
      </c>
      <c r="C6" s="36">
        <v>143.53</v>
      </c>
      <c r="D6" s="36">
        <v>171.55</v>
      </c>
      <c r="E6" s="36">
        <v>219.83</v>
      </c>
      <c r="F6" s="36">
        <v>306.02999999999997</v>
      </c>
      <c r="G6" s="36">
        <v>362.07</v>
      </c>
      <c r="H6" s="36">
        <v>461.21</v>
      </c>
      <c r="I6" s="36">
        <v>524.14</v>
      </c>
      <c r="J6" s="36">
        <v>7.87</v>
      </c>
      <c r="K6" s="36">
        <v>1793.34</v>
      </c>
      <c r="L6" s="37"/>
      <c r="M6" s="38" t="s">
        <v>17</v>
      </c>
      <c r="N6" s="39">
        <v>407.76</v>
      </c>
      <c r="O6" s="39">
        <v>56.2</v>
      </c>
      <c r="P6" s="37"/>
      <c r="Q6" s="38" t="s">
        <v>17</v>
      </c>
      <c r="R6" s="39">
        <v>328.45</v>
      </c>
      <c r="S6" s="39">
        <v>38.43</v>
      </c>
      <c r="T6" s="37"/>
      <c r="U6" s="38" t="s">
        <v>17</v>
      </c>
      <c r="V6" s="39">
        <v>294.83</v>
      </c>
      <c r="W6" s="39">
        <v>34.75</v>
      </c>
    </row>
    <row r="7" spans="1:23" x14ac:dyDescent="0.25">
      <c r="A7" s="1" t="s">
        <v>18</v>
      </c>
      <c r="B7" s="36">
        <v>312.93</v>
      </c>
      <c r="C7" s="36">
        <v>162.07</v>
      </c>
      <c r="D7" s="36">
        <v>218.97</v>
      </c>
      <c r="E7" s="36">
        <v>278.45</v>
      </c>
      <c r="F7" s="36">
        <v>375</v>
      </c>
      <c r="G7" s="36">
        <v>420.69</v>
      </c>
      <c r="H7" s="36">
        <v>531.03</v>
      </c>
      <c r="I7" s="36">
        <v>607.76</v>
      </c>
      <c r="J7" s="40">
        <v>10.44</v>
      </c>
      <c r="K7" s="40">
        <v>3059.17</v>
      </c>
      <c r="L7" s="37"/>
      <c r="M7" s="38" t="s">
        <v>18</v>
      </c>
      <c r="N7" s="39">
        <v>437.07</v>
      </c>
      <c r="O7" s="39">
        <v>64.63</v>
      </c>
      <c r="P7" s="37"/>
      <c r="Q7" s="38" t="s">
        <v>18</v>
      </c>
      <c r="R7" s="39">
        <v>350.86</v>
      </c>
      <c r="S7" s="39">
        <v>47.18</v>
      </c>
      <c r="T7" s="37"/>
      <c r="U7" s="38" t="s">
        <v>18</v>
      </c>
      <c r="V7" s="39">
        <v>315.52</v>
      </c>
      <c r="W7" s="39">
        <v>42.26</v>
      </c>
    </row>
    <row r="8" spans="1:23" x14ac:dyDescent="0.25">
      <c r="A8" s="1" t="s">
        <v>19</v>
      </c>
      <c r="B8" s="40">
        <v>312.93</v>
      </c>
      <c r="C8" s="40">
        <v>293.10000000000002</v>
      </c>
      <c r="D8" s="40">
        <v>368.1</v>
      </c>
      <c r="E8" s="40">
        <v>439.66</v>
      </c>
      <c r="F8" s="40">
        <v>556.03</v>
      </c>
      <c r="G8" s="40">
        <v>614.66</v>
      </c>
      <c r="H8" s="40">
        <v>854.31</v>
      </c>
      <c r="I8" s="40">
        <v>918.1</v>
      </c>
      <c r="J8" s="40">
        <v>16.940000000000001</v>
      </c>
      <c r="K8" s="40">
        <v>5299.91</v>
      </c>
      <c r="L8" s="37"/>
      <c r="M8" s="38" t="s">
        <v>19</v>
      </c>
      <c r="N8" s="39">
        <v>462.93</v>
      </c>
      <c r="O8" s="39">
        <v>73.180000000000007</v>
      </c>
      <c r="P8" s="37"/>
      <c r="Q8" s="38" t="s">
        <v>19</v>
      </c>
      <c r="R8" s="39">
        <v>388.79</v>
      </c>
      <c r="S8" s="39">
        <v>59.1</v>
      </c>
      <c r="T8" s="37"/>
      <c r="U8" s="38" t="s">
        <v>19</v>
      </c>
      <c r="V8" s="39">
        <v>350</v>
      </c>
      <c r="W8" s="39">
        <v>53.12</v>
      </c>
    </row>
    <row r="9" spans="1:23" x14ac:dyDescent="0.25">
      <c r="A9" s="1" t="s">
        <v>20</v>
      </c>
      <c r="B9" s="40">
        <v>312.93</v>
      </c>
      <c r="C9" s="40">
        <v>331.03</v>
      </c>
      <c r="D9" s="40">
        <v>410.34</v>
      </c>
      <c r="E9" s="40">
        <v>509.48</v>
      </c>
      <c r="F9" s="40">
        <v>640.52</v>
      </c>
      <c r="G9" s="40">
        <v>675</v>
      </c>
      <c r="H9" s="36">
        <v>985.34</v>
      </c>
      <c r="I9" s="40">
        <v>1032.76</v>
      </c>
      <c r="J9" s="40">
        <v>21.18</v>
      </c>
      <c r="K9" s="40">
        <v>7106.14</v>
      </c>
      <c r="L9" s="37"/>
      <c r="M9" s="38" t="s">
        <v>20</v>
      </c>
      <c r="N9" s="39">
        <v>505.17</v>
      </c>
      <c r="O9" s="39">
        <v>112.31</v>
      </c>
      <c r="P9" s="37"/>
      <c r="Q9" s="38" t="s">
        <v>20</v>
      </c>
      <c r="R9" s="39">
        <v>424.14</v>
      </c>
      <c r="S9" s="39">
        <v>111.07</v>
      </c>
      <c r="T9" s="37"/>
      <c r="U9" s="38" t="s">
        <v>20</v>
      </c>
      <c r="V9" s="39">
        <v>382.76</v>
      </c>
      <c r="W9" s="39">
        <v>100.25</v>
      </c>
    </row>
    <row r="10" spans="1:23" x14ac:dyDescent="0.25">
      <c r="A10" s="1" t="s">
        <v>21</v>
      </c>
      <c r="B10" s="40">
        <v>312.93</v>
      </c>
      <c r="C10" s="40">
        <v>369.83</v>
      </c>
      <c r="D10" s="40">
        <v>486.21</v>
      </c>
      <c r="E10" s="40">
        <v>616.38</v>
      </c>
      <c r="F10" s="40">
        <v>731.03</v>
      </c>
      <c r="G10" s="40">
        <v>875.86</v>
      </c>
      <c r="H10" s="40">
        <v>1161.21</v>
      </c>
      <c r="I10" s="40">
        <v>1263.79</v>
      </c>
      <c r="J10" s="40">
        <v>23.93</v>
      </c>
      <c r="K10" s="40">
        <v>8213.6200000000008</v>
      </c>
      <c r="L10" s="37"/>
      <c r="M10" s="38" t="s">
        <v>21</v>
      </c>
      <c r="N10" s="39">
        <v>556.9</v>
      </c>
      <c r="O10" s="39">
        <v>135.52000000000001</v>
      </c>
      <c r="P10" s="37"/>
      <c r="Q10" s="38" t="s">
        <v>21</v>
      </c>
      <c r="R10" s="39">
        <v>449.14</v>
      </c>
      <c r="S10" s="39">
        <v>122.49</v>
      </c>
      <c r="T10" s="37"/>
      <c r="U10" s="38" t="s">
        <v>21</v>
      </c>
      <c r="V10" s="39">
        <v>404.31</v>
      </c>
      <c r="W10" s="39">
        <v>111.03</v>
      </c>
    </row>
    <row r="11" spans="1:23" x14ac:dyDescent="0.25">
      <c r="A11" s="1" t="s">
        <v>22</v>
      </c>
      <c r="B11" s="36">
        <v>312.93</v>
      </c>
      <c r="C11" s="36">
        <v>430.17</v>
      </c>
      <c r="D11" s="36">
        <v>574.14</v>
      </c>
      <c r="E11" s="36">
        <v>713.79</v>
      </c>
      <c r="F11" s="36">
        <v>834.48</v>
      </c>
      <c r="G11" s="36">
        <v>1002.59</v>
      </c>
      <c r="H11" s="36">
        <v>1277.5899999999999</v>
      </c>
      <c r="I11" s="36">
        <v>1493.1</v>
      </c>
      <c r="J11" s="36">
        <v>26.74</v>
      </c>
      <c r="K11" s="36">
        <v>9338.6</v>
      </c>
      <c r="L11" s="37"/>
      <c r="M11" s="38" t="s">
        <v>22</v>
      </c>
      <c r="N11" s="39">
        <v>584.48</v>
      </c>
      <c r="O11" s="39">
        <v>144.72</v>
      </c>
      <c r="P11" s="37"/>
      <c r="Q11" s="38" t="s">
        <v>22</v>
      </c>
      <c r="R11" s="39">
        <v>472.41</v>
      </c>
      <c r="S11" s="39">
        <v>131.13999999999999</v>
      </c>
      <c r="T11" s="37"/>
      <c r="U11" s="38" t="s">
        <v>22</v>
      </c>
      <c r="V11" s="39">
        <v>424.14</v>
      </c>
      <c r="W11" s="39">
        <v>117.75</v>
      </c>
    </row>
    <row r="12" spans="1:23" x14ac:dyDescent="0.25">
      <c r="A12" s="1" t="s">
        <v>13</v>
      </c>
      <c r="B12" s="36">
        <v>312.93</v>
      </c>
      <c r="C12" s="36">
        <v>472.41</v>
      </c>
      <c r="D12" s="36">
        <v>631.03</v>
      </c>
      <c r="E12" s="36">
        <v>783.62</v>
      </c>
      <c r="F12" s="36">
        <v>923.28</v>
      </c>
      <c r="G12" s="36">
        <v>1081.03</v>
      </c>
      <c r="H12" s="36">
        <v>1406.03</v>
      </c>
      <c r="I12" s="36">
        <v>1612.07</v>
      </c>
      <c r="J12" s="40">
        <v>29.51</v>
      </c>
      <c r="K12" s="40">
        <v>10948.74</v>
      </c>
      <c r="L12" s="37"/>
      <c r="M12" s="38" t="s">
        <v>13</v>
      </c>
      <c r="N12" s="39">
        <v>618.1</v>
      </c>
      <c r="O12" s="39">
        <v>156.08000000000001</v>
      </c>
      <c r="P12" s="37"/>
      <c r="Q12" s="38" t="s">
        <v>13</v>
      </c>
      <c r="R12" s="39">
        <v>493.97</v>
      </c>
      <c r="S12" s="39">
        <v>142.51</v>
      </c>
      <c r="T12" s="37"/>
      <c r="U12" s="38" t="s">
        <v>13</v>
      </c>
      <c r="V12" s="39">
        <v>444.83</v>
      </c>
      <c r="W12" s="39">
        <v>128.65</v>
      </c>
    </row>
    <row r="13" spans="1:23" x14ac:dyDescent="0.25">
      <c r="E13" s="6"/>
      <c r="G13" s="6"/>
      <c r="H13" s="6"/>
      <c r="I13" s="51"/>
    </row>
    <row r="14" spans="1:23" x14ac:dyDescent="0.25">
      <c r="A14" s="11" t="s">
        <v>41</v>
      </c>
      <c r="B14" s="10" t="s">
        <v>42</v>
      </c>
      <c r="C14" s="12" t="s">
        <v>43</v>
      </c>
      <c r="E14" s="6"/>
      <c r="F14" s="59"/>
      <c r="G14" s="59"/>
      <c r="J14" s="6"/>
      <c r="K14" s="6"/>
      <c r="M14" s="6"/>
      <c r="N14" s="55"/>
      <c r="P14" s="35"/>
      <c r="R14" s="9"/>
      <c r="S14" s="9"/>
      <c r="V14" s="9"/>
      <c r="W14" s="9"/>
    </row>
    <row r="15" spans="1:23" x14ac:dyDescent="0.25">
      <c r="A15" s="13" t="s">
        <v>44</v>
      </c>
      <c r="B15" s="14">
        <v>159.30000000000001</v>
      </c>
      <c r="C15" s="15">
        <v>0.12</v>
      </c>
      <c r="D15" s="9"/>
      <c r="E15" s="6"/>
      <c r="G15" s="35"/>
      <c r="H15" s="35"/>
      <c r="I15" s="56"/>
      <c r="J15" s="6"/>
      <c r="K15" s="6"/>
      <c r="M15" s="35"/>
      <c r="N15" s="60"/>
      <c r="O15" s="45"/>
      <c r="P15" s="35"/>
      <c r="R15" s="9"/>
      <c r="S15" s="9"/>
      <c r="V15" s="9"/>
      <c r="W15" s="9"/>
    </row>
    <row r="16" spans="1:23" x14ac:dyDescent="0.25">
      <c r="A16" s="13" t="s">
        <v>45</v>
      </c>
      <c r="B16" s="14">
        <v>128.55000000000001</v>
      </c>
      <c r="C16" s="15">
        <v>0.11</v>
      </c>
      <c r="D16" s="9"/>
      <c r="E16" s="6"/>
      <c r="I16" s="56"/>
      <c r="J16" s="6"/>
      <c r="K16" s="6"/>
      <c r="N16" s="60"/>
      <c r="O16" s="45"/>
      <c r="P16" s="35"/>
      <c r="R16" s="9"/>
      <c r="S16" s="9"/>
      <c r="V16" s="9"/>
      <c r="W16" s="9"/>
    </row>
    <row r="17" spans="1:23" x14ac:dyDescent="0.25">
      <c r="A17" s="16" t="s">
        <v>46</v>
      </c>
      <c r="B17" s="17">
        <v>103.9</v>
      </c>
      <c r="C17" s="18">
        <v>0.11</v>
      </c>
      <c r="D17" s="9"/>
      <c r="E17" s="6"/>
      <c r="F17" s="57"/>
      <c r="G17" s="57"/>
      <c r="I17" s="6"/>
      <c r="J17" s="6"/>
      <c r="K17" s="6"/>
      <c r="L17" s="52"/>
      <c r="N17" s="60"/>
      <c r="O17" s="46"/>
      <c r="P17" s="44"/>
      <c r="R17" s="9"/>
      <c r="S17" s="9"/>
      <c r="V17" s="9"/>
      <c r="W17" s="9"/>
    </row>
    <row r="18" spans="1:23" x14ac:dyDescent="0.25">
      <c r="A18" s="19"/>
      <c r="B18" s="20"/>
      <c r="D18" s="6"/>
      <c r="E18" s="6"/>
      <c r="G18" s="6"/>
      <c r="H18" s="6"/>
      <c r="I18" s="6"/>
      <c r="J18" s="6"/>
      <c r="K18" s="6"/>
      <c r="L18" s="52"/>
      <c r="N18" s="60"/>
      <c r="O18" s="45"/>
      <c r="P18" s="44"/>
      <c r="R18" s="9"/>
      <c r="S18" s="9"/>
      <c r="V18" s="9"/>
      <c r="W18" s="9"/>
    </row>
    <row r="19" spans="1:23" x14ac:dyDescent="0.25">
      <c r="A19" s="21" t="s">
        <v>47</v>
      </c>
      <c r="B19" s="22">
        <v>100</v>
      </c>
      <c r="C19" s="9"/>
      <c r="D19" s="6"/>
      <c r="E19" s="6"/>
      <c r="G19" s="6"/>
      <c r="J19" s="6"/>
      <c r="K19" s="6"/>
      <c r="L19" s="52"/>
      <c r="N19" s="60"/>
      <c r="O19" s="45"/>
      <c r="P19" s="44"/>
    </row>
    <row r="20" spans="1:23" x14ac:dyDescent="0.25">
      <c r="A20" s="23" t="s">
        <v>48</v>
      </c>
      <c r="B20" s="24">
        <v>105.5</v>
      </c>
      <c r="C20" s="9"/>
      <c r="D20" s="6"/>
      <c r="E20" s="6"/>
      <c r="F20" s="50"/>
      <c r="G20" s="6"/>
      <c r="J20" s="6"/>
      <c r="K20" s="6"/>
      <c r="N20" s="60"/>
      <c r="O20" s="43"/>
      <c r="P20" s="43"/>
    </row>
    <row r="21" spans="1:23" x14ac:dyDescent="0.25">
      <c r="A21" s="23" t="s">
        <v>49</v>
      </c>
      <c r="B21" s="24">
        <v>339.5</v>
      </c>
      <c r="C21" s="9"/>
      <c r="D21" s="6"/>
      <c r="E21" s="6"/>
      <c r="G21" s="6"/>
      <c r="I21" s="53"/>
      <c r="J21" s="6"/>
      <c r="K21" s="6"/>
      <c r="O21" s="6"/>
      <c r="P21" s="35"/>
    </row>
    <row r="22" spans="1:23" x14ac:dyDescent="0.25">
      <c r="A22" s="25" t="s">
        <v>50</v>
      </c>
      <c r="B22" s="26">
        <v>16</v>
      </c>
      <c r="C22" s="9"/>
      <c r="D22" s="6"/>
      <c r="E22" s="6"/>
      <c r="F22" s="61"/>
      <c r="G22" s="61"/>
      <c r="H22" s="47"/>
      <c r="I22" s="53"/>
      <c r="J22" s="54"/>
      <c r="K22" s="48"/>
      <c r="M22" s="41"/>
      <c r="N22" s="45"/>
      <c r="O22" s="45"/>
      <c r="P22" s="35"/>
    </row>
    <row r="23" spans="1:23" x14ac:dyDescent="0.25">
      <c r="D23" s="6"/>
      <c r="E23" s="6"/>
      <c r="G23" s="6"/>
      <c r="H23" s="45"/>
      <c r="I23" s="53"/>
      <c r="J23" s="6"/>
      <c r="O23" s="6"/>
      <c r="P23" s="35"/>
    </row>
    <row r="24" spans="1:23" x14ac:dyDescent="0.25">
      <c r="A24" s="21" t="s">
        <v>53</v>
      </c>
      <c r="B24" s="22">
        <v>105.75</v>
      </c>
      <c r="C24" s="9"/>
      <c r="D24" s="6"/>
      <c r="E24" s="6"/>
      <c r="G24" s="6"/>
      <c r="J24" s="6"/>
      <c r="O24" s="6"/>
    </row>
    <row r="25" spans="1:23" x14ac:dyDescent="0.25">
      <c r="A25" s="23" t="s">
        <v>55</v>
      </c>
      <c r="B25" s="24">
        <f>ROUND(AVERAGE(B15:B17)/3,2)</f>
        <v>43.53</v>
      </c>
      <c r="C25" s="6"/>
      <c r="E25" s="6"/>
      <c r="G25" s="6"/>
      <c r="I25" s="42"/>
      <c r="J25" s="46"/>
      <c r="K25" s="49"/>
    </row>
    <row r="26" spans="1:23" x14ac:dyDescent="0.25">
      <c r="A26" s="25" t="s">
        <v>54</v>
      </c>
      <c r="B26" s="58">
        <f>ROUND(AVERAGE(B15:B17)/3,2)</f>
        <v>43.53</v>
      </c>
      <c r="C26" s="6"/>
      <c r="E26" s="6"/>
      <c r="J26" s="45"/>
      <c r="K26" s="49"/>
    </row>
    <row r="27" spans="1:23" x14ac:dyDescent="0.25">
      <c r="E27" s="6"/>
      <c r="J27" s="45"/>
      <c r="K27" s="49"/>
    </row>
    <row r="28" spans="1:23" x14ac:dyDescent="0.25">
      <c r="E28" s="6"/>
      <c r="J28" s="43"/>
      <c r="K28" s="43"/>
    </row>
    <row r="29" spans="1:23" x14ac:dyDescent="0.25">
      <c r="K29" s="45"/>
    </row>
    <row r="30" spans="1:23" x14ac:dyDescent="0.25">
      <c r="J30" s="48"/>
      <c r="K30" s="48"/>
    </row>
    <row r="32" spans="1:23" x14ac:dyDescent="0.25">
      <c r="K32" s="45"/>
    </row>
    <row r="33" spans="10:14" x14ac:dyDescent="0.25">
      <c r="J33" s="45"/>
      <c r="K33" s="45"/>
    </row>
    <row r="34" spans="10:14" x14ac:dyDescent="0.25">
      <c r="J34" s="45"/>
      <c r="K34" s="45"/>
    </row>
    <row r="35" spans="10:14" x14ac:dyDescent="0.25">
      <c r="J35" s="46"/>
      <c r="K35" s="49"/>
    </row>
    <row r="36" spans="10:14" x14ac:dyDescent="0.25">
      <c r="J36" s="45"/>
      <c r="K36" s="49"/>
    </row>
    <row r="37" spans="10:14" x14ac:dyDescent="0.25">
      <c r="J37" s="45"/>
      <c r="K37" s="49"/>
    </row>
    <row r="38" spans="10:14" x14ac:dyDescent="0.25">
      <c r="J38" s="43"/>
      <c r="K38" s="43"/>
      <c r="M38" s="6"/>
      <c r="N38" s="6"/>
    </row>
    <row r="39" spans="10:14" x14ac:dyDescent="0.25">
      <c r="K39" s="45"/>
    </row>
    <row r="40" spans="10:14" x14ac:dyDescent="0.25">
      <c r="J40" s="48"/>
      <c r="K40" s="48"/>
    </row>
    <row r="42" spans="10:14" x14ac:dyDescent="0.25">
      <c r="K42" s="6"/>
    </row>
    <row r="43" spans="10:14" x14ac:dyDescent="0.25">
      <c r="K43" s="6"/>
    </row>
    <row r="44" spans="10:14" x14ac:dyDescent="0.25">
      <c r="K44" s="6"/>
    </row>
  </sheetData>
  <sheetProtection formatCells="0" formatColumns="0" formatRows="0" insertColumns="0" insertRows="0" insertHyperlinks="0" deleteColumns="0" deleteRows="0" sort="0" autoFilter="0" pivotTables="0"/>
  <mergeCells count="19">
    <mergeCell ref="B3:B5"/>
    <mergeCell ref="A3:A5"/>
    <mergeCell ref="M3:M5"/>
    <mergeCell ref="N3:N5"/>
    <mergeCell ref="O3:O5"/>
    <mergeCell ref="A1:W1"/>
    <mergeCell ref="A2:K2"/>
    <mergeCell ref="M2:O2"/>
    <mergeCell ref="Q2:S2"/>
    <mergeCell ref="U2:W2"/>
    <mergeCell ref="F22:G22"/>
    <mergeCell ref="W3:W5"/>
    <mergeCell ref="J4:J5"/>
    <mergeCell ref="K4:K5"/>
    <mergeCell ref="Q3:Q5"/>
    <mergeCell ref="R3:R5"/>
    <mergeCell ref="S3:S5"/>
    <mergeCell ref="U3:U5"/>
    <mergeCell ref="V3:V5"/>
  </mergeCells>
  <conditionalFormatting sqref="A3">
    <cfRule type="cellIs" dxfId="44" priority="83" stopIfTrue="1" operator="between">
      <formula>0</formula>
      <formula>250</formula>
    </cfRule>
    <cfRule type="cellIs" dxfId="43" priority="84" stopIfTrue="1" operator="between">
      <formula>2401</formula>
      <formula>3000</formula>
    </cfRule>
    <cfRule type="cellIs" dxfId="42" priority="85" stopIfTrue="1" operator="between">
      <formula>3001</formula>
      <formula>10000</formula>
    </cfRule>
  </conditionalFormatting>
  <conditionalFormatting sqref="A6:A12">
    <cfRule type="cellIs" dxfId="41" priority="80" stopIfTrue="1" operator="between">
      <formula>0</formula>
      <formula>250</formula>
    </cfRule>
    <cfRule type="cellIs" dxfId="40" priority="81" stopIfTrue="1" operator="between">
      <formula>2401</formula>
      <formula>3000</formula>
    </cfRule>
    <cfRule type="cellIs" dxfId="39" priority="82" stopIfTrue="1" operator="between">
      <formula>3001</formula>
      <formula>10000</formula>
    </cfRule>
  </conditionalFormatting>
  <conditionalFormatting sqref="A14:A17">
    <cfRule type="cellIs" dxfId="38" priority="22" stopIfTrue="1" operator="between">
      <formula>0</formula>
      <formula>250</formula>
    </cfRule>
    <cfRule type="cellIs" dxfId="37" priority="23" stopIfTrue="1" operator="between">
      <formula>2401</formula>
      <formula>3000</formula>
    </cfRule>
    <cfRule type="cellIs" dxfId="36" priority="24" stopIfTrue="1" operator="between">
      <formula>3001</formula>
      <formula>10000</formula>
    </cfRule>
  </conditionalFormatting>
  <conditionalFormatting sqref="A19:A22">
    <cfRule type="cellIs" dxfId="35" priority="25" stopIfTrue="1" operator="between">
      <formula>0</formula>
      <formula>250</formula>
    </cfRule>
    <cfRule type="cellIs" dxfId="34" priority="26" stopIfTrue="1" operator="between">
      <formula>2401</formula>
      <formula>3000</formula>
    </cfRule>
    <cfRule type="cellIs" dxfId="33" priority="27" stopIfTrue="1" operator="between">
      <formula>3001</formula>
      <formula>10000</formula>
    </cfRule>
  </conditionalFormatting>
  <conditionalFormatting sqref="A24:A26">
    <cfRule type="cellIs" dxfId="32" priority="19" stopIfTrue="1" operator="between">
      <formula>0</formula>
      <formula>250</formula>
    </cfRule>
    <cfRule type="cellIs" dxfId="31" priority="20" stopIfTrue="1" operator="between">
      <formula>2401</formula>
      <formula>3000</formula>
    </cfRule>
    <cfRule type="cellIs" dxfId="30" priority="21" stopIfTrue="1" operator="between">
      <formula>3001</formula>
      <formula>10000</formula>
    </cfRule>
  </conditionalFormatting>
  <conditionalFormatting sqref="M6:M12">
    <cfRule type="cellIs" dxfId="29" priority="77" stopIfTrue="1" operator="between">
      <formula>0</formula>
      <formula>250</formula>
    </cfRule>
    <cfRule type="cellIs" dxfId="28" priority="78" stopIfTrue="1" operator="between">
      <formula>2401</formula>
      <formula>3000</formula>
    </cfRule>
    <cfRule type="cellIs" dxfId="27" priority="79" stopIfTrue="1" operator="between">
      <formula>3001</formula>
      <formula>10000</formula>
    </cfRule>
  </conditionalFormatting>
  <conditionalFormatting sqref="Q6:Q12">
    <cfRule type="cellIs" dxfId="26" priority="74" stopIfTrue="1" operator="between">
      <formula>0</formula>
      <formula>250</formula>
    </cfRule>
    <cfRule type="cellIs" dxfId="25" priority="75" stopIfTrue="1" operator="between">
      <formula>2401</formula>
      <formula>3000</formula>
    </cfRule>
    <cfRule type="cellIs" dxfId="24" priority="76" stopIfTrue="1" operator="between">
      <formula>3001</formula>
      <formula>10000</formula>
    </cfRule>
  </conditionalFormatting>
  <conditionalFormatting sqref="U6:U12">
    <cfRule type="cellIs" dxfId="23" priority="71" stopIfTrue="1" operator="between">
      <formula>0</formula>
      <formula>250</formula>
    </cfRule>
    <cfRule type="cellIs" dxfId="22" priority="72" stopIfTrue="1" operator="between">
      <formula>2401</formula>
      <formula>3000</formula>
    </cfRule>
    <cfRule type="cellIs" dxfId="21" priority="73" stopIfTrue="1" operator="between">
      <formula>3001</formula>
      <formula>10000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595F-44FC-4C6E-945B-25CA2ABC3EE3}">
  <sheetPr>
    <tabColor rgb="FF19F343"/>
  </sheetPr>
  <dimension ref="A1:W24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C21" sqref="C21"/>
    </sheetView>
  </sheetViews>
  <sheetFormatPr baseColWidth="10" defaultRowHeight="15" x14ac:dyDescent="0.25"/>
  <cols>
    <col min="1" max="1" width="24.42578125" bestFit="1" customWidth="1"/>
    <col min="2" max="2" width="14.5703125" bestFit="1" customWidth="1"/>
    <col min="3" max="3" width="13.7109375" customWidth="1"/>
    <col min="4" max="4" width="16.7109375" customWidth="1"/>
    <col min="5" max="9" width="14.28515625" customWidth="1"/>
    <col min="10" max="10" width="11.140625" customWidth="1"/>
    <col min="11" max="11" width="11.7109375" customWidth="1"/>
    <col min="12" max="12" width="2.5703125" customWidth="1"/>
    <col min="13" max="13" width="13.28515625" bestFit="1" customWidth="1"/>
    <col min="14" max="14" width="11.5703125" customWidth="1"/>
    <col min="15" max="15" width="9.140625" customWidth="1"/>
    <col min="16" max="16" width="2" customWidth="1"/>
    <col min="17" max="17" width="13.28515625" bestFit="1" customWidth="1"/>
    <col min="18" max="18" width="12" customWidth="1"/>
    <col min="19" max="19" width="8.5703125" customWidth="1"/>
    <col min="20" max="20" width="2" customWidth="1"/>
    <col min="21" max="21" width="13.28515625" bestFit="1" customWidth="1"/>
    <col min="22" max="22" width="11.85546875" customWidth="1"/>
    <col min="23" max="23" width="8.42578125" customWidth="1"/>
  </cols>
  <sheetData>
    <row r="1" spans="1:23" ht="23.25" x14ac:dyDescent="0.25">
      <c r="A1" s="71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</row>
    <row r="2" spans="1:23" x14ac:dyDescent="0.25">
      <c r="A2" s="74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6"/>
      <c r="L2" s="3"/>
      <c r="M2" s="77" t="s">
        <v>24</v>
      </c>
      <c r="N2" s="75"/>
      <c r="O2" s="76"/>
      <c r="P2" s="3"/>
      <c r="Q2" s="77" t="s">
        <v>25</v>
      </c>
      <c r="R2" s="75"/>
      <c r="S2" s="76"/>
      <c r="T2" s="3"/>
      <c r="U2" s="77" t="s">
        <v>26</v>
      </c>
      <c r="V2" s="75"/>
      <c r="W2" s="78"/>
    </row>
    <row r="3" spans="1:23" x14ac:dyDescent="0.25">
      <c r="A3" s="79" t="s">
        <v>0</v>
      </c>
      <c r="B3" s="82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4"/>
      <c r="M3" s="68" t="s">
        <v>14</v>
      </c>
      <c r="N3" s="68" t="s">
        <v>15</v>
      </c>
      <c r="O3" s="68" t="s">
        <v>16</v>
      </c>
      <c r="P3" s="4"/>
      <c r="Q3" s="68" t="s">
        <v>14</v>
      </c>
      <c r="R3" s="68" t="s">
        <v>15</v>
      </c>
      <c r="S3" s="68" t="s">
        <v>16</v>
      </c>
      <c r="T3" s="4"/>
      <c r="U3" s="62" t="s">
        <v>14</v>
      </c>
      <c r="V3" s="62" t="s">
        <v>15</v>
      </c>
      <c r="W3" s="67" t="s">
        <v>16</v>
      </c>
    </row>
    <row r="4" spans="1:23" ht="14.45" customHeight="1" x14ac:dyDescent="0.25">
      <c r="A4" s="80"/>
      <c r="B4" s="83"/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63" t="s">
        <v>11</v>
      </c>
      <c r="K4" s="63" t="s">
        <v>12</v>
      </c>
      <c r="L4" s="4"/>
      <c r="M4" s="69"/>
      <c r="N4" s="69"/>
      <c r="O4" s="69"/>
      <c r="P4" s="4"/>
      <c r="Q4" s="69"/>
      <c r="R4" s="69"/>
      <c r="S4" s="69"/>
      <c r="T4" s="4"/>
      <c r="U4" s="62"/>
      <c r="V4" s="62"/>
      <c r="W4" s="67"/>
    </row>
    <row r="5" spans="1:23" x14ac:dyDescent="0.25">
      <c r="A5" s="81"/>
      <c r="B5" s="84"/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63"/>
      <c r="K5" s="63"/>
      <c r="L5" s="4"/>
      <c r="M5" s="70"/>
      <c r="N5" s="70"/>
      <c r="O5" s="70"/>
      <c r="P5" s="4"/>
      <c r="Q5" s="70"/>
      <c r="R5" s="70"/>
      <c r="S5" s="70"/>
      <c r="T5" s="4"/>
      <c r="U5" s="62"/>
      <c r="V5" s="62"/>
      <c r="W5" s="67"/>
    </row>
    <row r="6" spans="1:23" x14ac:dyDescent="0.25">
      <c r="A6" s="5" t="s">
        <v>17</v>
      </c>
      <c r="B6" s="2">
        <v>363</v>
      </c>
      <c r="C6" s="2">
        <v>166.5</v>
      </c>
      <c r="D6" s="2">
        <v>199</v>
      </c>
      <c r="E6" s="2">
        <v>255</v>
      </c>
      <c r="F6" s="2">
        <v>355</v>
      </c>
      <c r="G6" s="2">
        <v>420</v>
      </c>
      <c r="H6" s="2">
        <v>535</v>
      </c>
      <c r="I6" s="2">
        <v>608</v>
      </c>
      <c r="J6" s="2">
        <v>9.1300000000000008</v>
      </c>
      <c r="K6" s="2">
        <v>2080.27</v>
      </c>
      <c r="L6" s="4"/>
      <c r="M6" s="1" t="s">
        <v>17</v>
      </c>
      <c r="N6" s="2">
        <v>473</v>
      </c>
      <c r="O6" s="2">
        <v>65.19</v>
      </c>
      <c r="P6" s="4"/>
      <c r="Q6" s="1" t="s">
        <v>17</v>
      </c>
      <c r="R6" s="2">
        <v>381</v>
      </c>
      <c r="S6" s="2">
        <v>44.58</v>
      </c>
      <c r="T6" s="4"/>
      <c r="U6" s="1" t="s">
        <v>17</v>
      </c>
      <c r="V6" s="2">
        <v>342</v>
      </c>
      <c r="W6" s="2">
        <v>40.31</v>
      </c>
    </row>
    <row r="7" spans="1:23" x14ac:dyDescent="0.25">
      <c r="A7" s="5" t="s">
        <v>18</v>
      </c>
      <c r="B7" s="2">
        <v>363</v>
      </c>
      <c r="C7" s="2">
        <v>188</v>
      </c>
      <c r="D7" s="2">
        <v>254</v>
      </c>
      <c r="E7" s="2">
        <v>323</v>
      </c>
      <c r="F7" s="2">
        <v>435</v>
      </c>
      <c r="G7" s="2">
        <v>488</v>
      </c>
      <c r="H7" s="2">
        <v>616</v>
      </c>
      <c r="I7" s="2">
        <v>705</v>
      </c>
      <c r="J7" s="2">
        <v>12.11</v>
      </c>
      <c r="K7" s="2">
        <v>3548.64</v>
      </c>
      <c r="L7" s="4"/>
      <c r="M7" s="1" t="s">
        <v>18</v>
      </c>
      <c r="N7" s="2">
        <v>507</v>
      </c>
      <c r="O7" s="2">
        <v>74.97</v>
      </c>
      <c r="P7" s="4"/>
      <c r="Q7" s="1" t="s">
        <v>18</v>
      </c>
      <c r="R7" s="2">
        <v>407</v>
      </c>
      <c r="S7" s="2">
        <v>54.73</v>
      </c>
      <c r="T7" s="4"/>
      <c r="U7" s="1" t="s">
        <v>18</v>
      </c>
      <c r="V7" s="2">
        <v>366</v>
      </c>
      <c r="W7" s="2">
        <v>49.02</v>
      </c>
    </row>
    <row r="8" spans="1:23" x14ac:dyDescent="0.25">
      <c r="A8" s="5" t="s">
        <v>19</v>
      </c>
      <c r="B8" s="2">
        <v>363</v>
      </c>
      <c r="C8" s="2">
        <v>340</v>
      </c>
      <c r="D8" s="2">
        <v>427</v>
      </c>
      <c r="E8" s="2">
        <v>510</v>
      </c>
      <c r="F8" s="2">
        <v>645</v>
      </c>
      <c r="G8" s="2">
        <v>713</v>
      </c>
      <c r="H8" s="2">
        <v>991</v>
      </c>
      <c r="I8" s="2">
        <v>1065</v>
      </c>
      <c r="J8" s="2">
        <v>19.649999999999999</v>
      </c>
      <c r="K8" s="2">
        <v>6147.9</v>
      </c>
      <c r="L8" s="4"/>
      <c r="M8" s="1" t="s">
        <v>19</v>
      </c>
      <c r="N8" s="2">
        <v>537</v>
      </c>
      <c r="O8" s="2">
        <v>84.89</v>
      </c>
      <c r="P8" s="4"/>
      <c r="Q8" s="1" t="s">
        <v>19</v>
      </c>
      <c r="R8" s="2">
        <v>451</v>
      </c>
      <c r="S8" s="2">
        <v>68.56</v>
      </c>
      <c r="T8" s="4"/>
      <c r="U8" s="1" t="s">
        <v>19</v>
      </c>
      <c r="V8" s="2">
        <v>406</v>
      </c>
      <c r="W8" s="2">
        <v>61.62</v>
      </c>
    </row>
    <row r="9" spans="1:23" x14ac:dyDescent="0.25">
      <c r="A9" s="5" t="s">
        <v>20</v>
      </c>
      <c r="B9" s="2">
        <v>363</v>
      </c>
      <c r="C9" s="2">
        <v>384</v>
      </c>
      <c r="D9" s="2">
        <v>476</v>
      </c>
      <c r="E9" s="2">
        <v>591</v>
      </c>
      <c r="F9" s="2">
        <v>743</v>
      </c>
      <c r="G9" s="2">
        <v>783</v>
      </c>
      <c r="H9" s="2">
        <v>1143</v>
      </c>
      <c r="I9" s="2">
        <v>1198</v>
      </c>
      <c r="J9" s="2">
        <v>24.57</v>
      </c>
      <c r="K9" s="2">
        <v>8243.1200000000008</v>
      </c>
      <c r="L9" s="4"/>
      <c r="M9" s="1" t="s">
        <v>20</v>
      </c>
      <c r="N9" s="2">
        <v>586</v>
      </c>
      <c r="O9" s="2">
        <v>130.28</v>
      </c>
      <c r="P9" s="4"/>
      <c r="Q9" s="1" t="s">
        <v>20</v>
      </c>
      <c r="R9" s="2">
        <v>492</v>
      </c>
      <c r="S9" s="2">
        <v>128.84</v>
      </c>
      <c r="T9" s="4"/>
      <c r="U9" s="1" t="s">
        <v>20</v>
      </c>
      <c r="V9" s="2">
        <v>444</v>
      </c>
      <c r="W9" s="2">
        <v>116.29</v>
      </c>
    </row>
    <row r="10" spans="1:23" x14ac:dyDescent="0.25">
      <c r="A10" s="5" t="s">
        <v>21</v>
      </c>
      <c r="B10" s="2">
        <v>363</v>
      </c>
      <c r="C10" s="2">
        <v>429</v>
      </c>
      <c r="D10" s="2">
        <v>564</v>
      </c>
      <c r="E10" s="2">
        <v>715</v>
      </c>
      <c r="F10" s="2">
        <v>848</v>
      </c>
      <c r="G10" s="2">
        <v>1016</v>
      </c>
      <c r="H10" s="2">
        <v>1347</v>
      </c>
      <c r="I10" s="2">
        <v>1466</v>
      </c>
      <c r="J10" s="2">
        <v>27.76</v>
      </c>
      <c r="K10" s="2">
        <v>9527.7999999999993</v>
      </c>
      <c r="L10" s="4"/>
      <c r="M10" s="1" t="s">
        <v>21</v>
      </c>
      <c r="N10" s="2">
        <v>646</v>
      </c>
      <c r="O10" s="2">
        <v>157.19999999999999</v>
      </c>
      <c r="P10" s="4"/>
      <c r="Q10" s="1" t="s">
        <v>21</v>
      </c>
      <c r="R10" s="2">
        <v>521</v>
      </c>
      <c r="S10" s="2">
        <v>142.09</v>
      </c>
      <c r="T10" s="4"/>
      <c r="U10" s="1" t="s">
        <v>21</v>
      </c>
      <c r="V10" s="2">
        <v>469</v>
      </c>
      <c r="W10" s="2">
        <v>128.79</v>
      </c>
    </row>
    <row r="11" spans="1:23" x14ac:dyDescent="0.25">
      <c r="A11" s="5" t="s">
        <v>22</v>
      </c>
      <c r="B11" s="2">
        <v>363</v>
      </c>
      <c r="C11" s="2">
        <v>499</v>
      </c>
      <c r="D11" s="2">
        <v>666</v>
      </c>
      <c r="E11" s="2">
        <v>828</v>
      </c>
      <c r="F11" s="2">
        <v>968</v>
      </c>
      <c r="G11" s="2">
        <v>1163</v>
      </c>
      <c r="H11" s="2">
        <v>1482</v>
      </c>
      <c r="I11" s="2">
        <v>1732</v>
      </c>
      <c r="J11" s="2">
        <v>31.02</v>
      </c>
      <c r="K11" s="2">
        <v>10832.78</v>
      </c>
      <c r="L11" s="4"/>
      <c r="M11" s="1" t="s">
        <v>22</v>
      </c>
      <c r="N11" s="2">
        <v>678</v>
      </c>
      <c r="O11" s="2">
        <v>167.88</v>
      </c>
      <c r="P11" s="4"/>
      <c r="Q11" s="1" t="s">
        <v>22</v>
      </c>
      <c r="R11" s="2">
        <v>548</v>
      </c>
      <c r="S11" s="2">
        <v>152.12</v>
      </c>
      <c r="T11" s="4"/>
      <c r="U11" s="1" t="s">
        <v>22</v>
      </c>
      <c r="V11" s="2">
        <v>492</v>
      </c>
      <c r="W11" s="2">
        <v>136.59</v>
      </c>
    </row>
    <row r="12" spans="1:23" x14ac:dyDescent="0.25">
      <c r="A12" s="5" t="s">
        <v>13</v>
      </c>
      <c r="B12" s="2">
        <v>363</v>
      </c>
      <c r="C12" s="2">
        <v>548</v>
      </c>
      <c r="D12" s="2">
        <v>732</v>
      </c>
      <c r="E12" s="2">
        <v>909</v>
      </c>
      <c r="F12" s="2">
        <v>1071</v>
      </c>
      <c r="G12" s="2">
        <v>1254</v>
      </c>
      <c r="H12" s="2">
        <v>1631</v>
      </c>
      <c r="I12" s="2">
        <v>1870</v>
      </c>
      <c r="J12" s="2">
        <v>34.229999999999997</v>
      </c>
      <c r="K12" s="2">
        <v>12700.54</v>
      </c>
      <c r="L12" s="4"/>
      <c r="M12" s="1" t="s">
        <v>13</v>
      </c>
      <c r="N12" s="2">
        <v>717</v>
      </c>
      <c r="O12" s="2">
        <v>181.05</v>
      </c>
      <c r="P12" s="4"/>
      <c r="Q12" s="1" t="s">
        <v>13</v>
      </c>
      <c r="R12" s="2">
        <v>573</v>
      </c>
      <c r="S12" s="2">
        <v>165.31</v>
      </c>
      <c r="T12" s="4"/>
      <c r="U12" s="1" t="s">
        <v>13</v>
      </c>
      <c r="V12" s="2">
        <v>516</v>
      </c>
      <c r="W12" s="2">
        <v>149.22999999999999</v>
      </c>
    </row>
    <row r="14" spans="1:23" x14ac:dyDescent="0.25">
      <c r="A14" s="11" t="s">
        <v>41</v>
      </c>
      <c r="B14" s="27" t="s">
        <v>42</v>
      </c>
      <c r="C14" s="28" t="s">
        <v>43</v>
      </c>
      <c r="D14" s="9"/>
      <c r="G14" s="9"/>
      <c r="H14" s="9"/>
      <c r="I14" s="9"/>
      <c r="J14" s="9"/>
      <c r="K14" s="9"/>
      <c r="N14" s="9"/>
      <c r="O14" s="9"/>
      <c r="R14" s="9"/>
      <c r="S14" s="9"/>
      <c r="V14" s="9"/>
      <c r="W14" s="9"/>
    </row>
    <row r="15" spans="1:23" x14ac:dyDescent="0.25">
      <c r="A15" s="13" t="s">
        <v>44</v>
      </c>
      <c r="B15" s="29">
        <f>ROUND('Antes de Impuestos'!B15*1.16,2)</f>
        <v>184.79</v>
      </c>
      <c r="C15" s="30">
        <v>0.12</v>
      </c>
      <c r="D15" s="6"/>
      <c r="G15" s="9"/>
      <c r="H15" s="9"/>
      <c r="I15" s="9"/>
      <c r="J15" s="9"/>
      <c r="K15" s="9"/>
      <c r="N15" s="9"/>
      <c r="O15" s="9"/>
      <c r="R15" s="9"/>
      <c r="S15" s="9"/>
      <c r="V15" s="9"/>
      <c r="W15" s="9"/>
    </row>
    <row r="16" spans="1:23" x14ac:dyDescent="0.25">
      <c r="A16" s="13" t="s">
        <v>45</v>
      </c>
      <c r="B16" s="29">
        <f>ROUND('Antes de Impuestos'!B16*1.16,2)</f>
        <v>149.12</v>
      </c>
      <c r="C16" s="30">
        <v>0.11</v>
      </c>
      <c r="D16" s="6"/>
      <c r="G16" s="9"/>
      <c r="H16" s="9"/>
      <c r="I16" s="9"/>
      <c r="J16" s="9"/>
      <c r="K16" s="9"/>
      <c r="N16" s="9"/>
      <c r="O16" s="9"/>
      <c r="R16" s="9"/>
      <c r="S16" s="9"/>
      <c r="V16" s="9"/>
      <c r="W16" s="9"/>
    </row>
    <row r="17" spans="1:23" x14ac:dyDescent="0.25">
      <c r="A17" s="16" t="s">
        <v>46</v>
      </c>
      <c r="B17" s="31">
        <f>ROUND('Antes de Impuestos'!B17*1.16,2)</f>
        <v>120.52</v>
      </c>
      <c r="C17" s="32">
        <v>0.11</v>
      </c>
      <c r="D17" s="6"/>
      <c r="G17" s="9"/>
      <c r="H17" s="9"/>
      <c r="I17" s="9"/>
      <c r="J17" s="9"/>
      <c r="K17" s="9"/>
      <c r="N17" s="9"/>
      <c r="O17" s="9"/>
      <c r="R17" s="9"/>
      <c r="S17" s="9"/>
      <c r="V17" s="9"/>
      <c r="W17" s="9"/>
    </row>
    <row r="18" spans="1:23" x14ac:dyDescent="0.25">
      <c r="A18" s="19"/>
      <c r="B18" s="6"/>
      <c r="C18" s="6"/>
      <c r="D18" s="6"/>
      <c r="G18" s="9"/>
      <c r="H18" s="9"/>
      <c r="I18" s="9"/>
      <c r="J18" s="9"/>
      <c r="K18" s="9"/>
      <c r="N18" s="9"/>
      <c r="O18" s="9"/>
      <c r="R18" s="9"/>
      <c r="S18" s="9"/>
      <c r="V18" s="9"/>
      <c r="W18" s="9"/>
    </row>
    <row r="19" spans="1:23" x14ac:dyDescent="0.25">
      <c r="A19" s="21" t="s">
        <v>47</v>
      </c>
      <c r="B19" s="33">
        <f>ROUND('Antes de Impuestos'!B19*1.16,2)</f>
        <v>116</v>
      </c>
      <c r="D19" s="6"/>
      <c r="G19" s="9"/>
      <c r="H19" s="9"/>
      <c r="I19" s="9"/>
      <c r="J19" s="9"/>
      <c r="K19" s="9"/>
      <c r="N19" s="9"/>
      <c r="O19" s="9"/>
      <c r="R19" s="9"/>
      <c r="S19" s="9"/>
      <c r="V19" s="9"/>
      <c r="W19" s="9"/>
    </row>
    <row r="20" spans="1:23" x14ac:dyDescent="0.25">
      <c r="A20" s="23" t="s">
        <v>48</v>
      </c>
      <c r="B20" s="34">
        <f>ROUND('Antes de Impuestos'!B20*1.16,2)</f>
        <v>122.38</v>
      </c>
      <c r="D20" s="6"/>
      <c r="G20" s="9"/>
      <c r="H20" s="9"/>
      <c r="I20" s="9"/>
      <c r="J20" s="9"/>
      <c r="K20" s="9"/>
      <c r="N20" s="9"/>
      <c r="O20" s="9"/>
      <c r="R20" s="9"/>
      <c r="S20" s="9"/>
      <c r="V20" s="9"/>
      <c r="W20" s="9"/>
    </row>
    <row r="21" spans="1:23" x14ac:dyDescent="0.25">
      <c r="A21" s="23" t="s">
        <v>49</v>
      </c>
      <c r="B21" s="34">
        <f>ROUND('Antes de Impuestos'!B21*1.16,2)</f>
        <v>393.82</v>
      </c>
      <c r="D21" s="6"/>
      <c r="G21" s="9"/>
      <c r="H21" s="9"/>
    </row>
    <row r="22" spans="1:23" x14ac:dyDescent="0.25">
      <c r="A22" s="25" t="s">
        <v>50</v>
      </c>
      <c r="B22" s="26">
        <f>ROUND('Antes de Impuestos'!B22*1.16,2)</f>
        <v>18.559999999999999</v>
      </c>
      <c r="D22" s="6"/>
      <c r="G22" s="9"/>
      <c r="H22" s="9"/>
    </row>
    <row r="23" spans="1:23" x14ac:dyDescent="0.25">
      <c r="D23" s="6"/>
    </row>
    <row r="24" spans="1:23" x14ac:dyDescent="0.25">
      <c r="D24" s="6"/>
    </row>
  </sheetData>
  <sheetProtection formatCells="0" formatColumns="0" formatRows="0" insertColumns="0" insertRows="0" insertHyperlinks="0" deleteColumns="0" deleteRows="0" sort="0" autoFilter="0" pivotTables="0"/>
  <mergeCells count="18">
    <mergeCell ref="J4:J5"/>
    <mergeCell ref="K4:K5"/>
    <mergeCell ref="A3:A5"/>
    <mergeCell ref="B3:B5"/>
    <mergeCell ref="M3:M5"/>
    <mergeCell ref="A1:W1"/>
    <mergeCell ref="A2:K2"/>
    <mergeCell ref="M2:O2"/>
    <mergeCell ref="Q2:S2"/>
    <mergeCell ref="U2:W2"/>
    <mergeCell ref="V3:V5"/>
    <mergeCell ref="W3:W5"/>
    <mergeCell ref="N3:N5"/>
    <mergeCell ref="O3:O5"/>
    <mergeCell ref="Q3:Q5"/>
    <mergeCell ref="R3:R5"/>
    <mergeCell ref="S3:S5"/>
    <mergeCell ref="U3:U5"/>
  </mergeCells>
  <conditionalFormatting sqref="A3">
    <cfRule type="cellIs" dxfId="20" priority="28" stopIfTrue="1" operator="between">
      <formula>0</formula>
      <formula>250</formula>
    </cfRule>
    <cfRule type="cellIs" dxfId="19" priority="29" stopIfTrue="1" operator="between">
      <formula>2401</formula>
      <formula>3000</formula>
    </cfRule>
    <cfRule type="cellIs" dxfId="18" priority="30" stopIfTrue="1" operator="between">
      <formula>3001</formula>
      <formula>10000</formula>
    </cfRule>
  </conditionalFormatting>
  <conditionalFormatting sqref="A6:A12">
    <cfRule type="cellIs" dxfId="17" priority="25" stopIfTrue="1" operator="between">
      <formula>0</formula>
      <formula>250</formula>
    </cfRule>
    <cfRule type="cellIs" dxfId="16" priority="26" stopIfTrue="1" operator="between">
      <formula>2401</formula>
      <formula>3000</formula>
    </cfRule>
    <cfRule type="cellIs" dxfId="15" priority="27" stopIfTrue="1" operator="between">
      <formula>3001</formula>
      <formula>10000</formula>
    </cfRule>
  </conditionalFormatting>
  <conditionalFormatting sqref="A14:A17">
    <cfRule type="cellIs" dxfId="14" priority="7" stopIfTrue="1" operator="between">
      <formula>0</formula>
      <formula>250</formula>
    </cfRule>
    <cfRule type="cellIs" dxfId="13" priority="8" stopIfTrue="1" operator="between">
      <formula>2401</formula>
      <formula>3000</formula>
    </cfRule>
    <cfRule type="cellIs" dxfId="12" priority="9" stopIfTrue="1" operator="between">
      <formula>3001</formula>
      <formula>10000</formula>
    </cfRule>
  </conditionalFormatting>
  <conditionalFormatting sqref="A19:A22">
    <cfRule type="cellIs" dxfId="11" priority="4" stopIfTrue="1" operator="between">
      <formula>0</formula>
      <formula>250</formula>
    </cfRule>
    <cfRule type="cellIs" dxfId="10" priority="5" stopIfTrue="1" operator="between">
      <formula>2401</formula>
      <formula>3000</formula>
    </cfRule>
    <cfRule type="cellIs" dxfId="9" priority="6" stopIfTrue="1" operator="between">
      <formula>3001</formula>
      <formula>10000</formula>
    </cfRule>
  </conditionalFormatting>
  <conditionalFormatting sqref="M6:M12">
    <cfRule type="cellIs" dxfId="8" priority="22" stopIfTrue="1" operator="between">
      <formula>0</formula>
      <formula>250</formula>
    </cfRule>
    <cfRule type="cellIs" dxfId="7" priority="23" stopIfTrue="1" operator="between">
      <formula>2401</formula>
      <formula>3000</formula>
    </cfRule>
    <cfRule type="cellIs" dxfId="6" priority="24" stopIfTrue="1" operator="between">
      <formula>3001</formula>
      <formula>10000</formula>
    </cfRule>
  </conditionalFormatting>
  <conditionalFormatting sqref="Q6:Q12">
    <cfRule type="cellIs" dxfId="5" priority="19" stopIfTrue="1" operator="between">
      <formula>0</formula>
      <formula>250</formula>
    </cfRule>
    <cfRule type="cellIs" dxfId="4" priority="20" stopIfTrue="1" operator="between">
      <formula>2401</formula>
      <formula>3000</formula>
    </cfRule>
    <cfRule type="cellIs" dxfId="3" priority="21" stopIfTrue="1" operator="between">
      <formula>3001</formula>
      <formula>10000</formula>
    </cfRule>
  </conditionalFormatting>
  <conditionalFormatting sqref="U6:U12">
    <cfRule type="cellIs" dxfId="2" priority="16" stopIfTrue="1" operator="between">
      <formula>0</formula>
      <formula>250</formula>
    </cfRule>
    <cfRule type="cellIs" dxfId="1" priority="17" stopIfTrue="1" operator="between">
      <formula>2401</formula>
      <formula>3000</formula>
    </cfRule>
    <cfRule type="cellIs" dxfId="0" priority="18" stopIfTrue="1" operator="between">
      <formula>3001</formula>
      <formula>10000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Antes de Impuestos</vt:lpstr>
      <vt:lpstr>Después de Impuestos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Paquetexpress</dc:creator>
  <cp:lastModifiedBy>Jose Alfredo Perez Leyva</cp:lastModifiedBy>
  <cp:lastPrinted>2016-01-25T23:16:11Z</cp:lastPrinted>
  <dcterms:created xsi:type="dcterms:W3CDTF">2015-12-18T22:43:30Z</dcterms:created>
  <dcterms:modified xsi:type="dcterms:W3CDTF">2026-01-23T04:26:49Z</dcterms:modified>
</cp:coreProperties>
</file>